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480" yWindow="45" windowWidth="15195" windowHeight="9720"/>
  </bookViews>
  <sheets>
    <sheet name="Blad1" sheetId="1" r:id="rId1"/>
    <sheet name="Blad2" sheetId="2" r:id="rId2"/>
    <sheet name="Blad3" sheetId="3" r:id="rId3"/>
  </sheets>
  <calcPr calcId="124519"/>
</workbook>
</file>

<file path=xl/calcChain.xml><?xml version="1.0" encoding="utf-8"?>
<calcChain xmlns="http://schemas.openxmlformats.org/spreadsheetml/2006/main">
  <c r="U61" i="1"/>
  <c r="T61"/>
  <c r="S61"/>
  <c r="R61"/>
  <c r="Q61"/>
  <c r="P61"/>
  <c r="O61"/>
  <c r="N61"/>
  <c r="U60"/>
  <c r="T60"/>
  <c r="S60"/>
  <c r="R60"/>
  <c r="Q60"/>
  <c r="P60"/>
  <c r="O60"/>
  <c r="N60"/>
  <c r="U58"/>
  <c r="U59"/>
  <c r="T59"/>
  <c r="S59"/>
  <c r="S58"/>
  <c r="R59"/>
  <c r="R58"/>
  <c r="Q58"/>
  <c r="Q59"/>
  <c r="P59"/>
  <c r="P58"/>
  <c r="O58"/>
  <c r="O59"/>
  <c r="N59"/>
  <c r="N58"/>
  <c r="U57" l="1"/>
  <c r="S57"/>
  <c r="R57"/>
  <c r="Q57"/>
  <c r="P57"/>
  <c r="O57"/>
  <c r="N57"/>
  <c r="U56"/>
  <c r="S56"/>
  <c r="R56"/>
  <c r="Q56"/>
  <c r="P56"/>
  <c r="N56"/>
  <c r="D17"/>
  <c r="F17"/>
  <c r="H17"/>
  <c r="J17"/>
  <c r="O56"/>
  <c r="J58"/>
  <c r="I58"/>
  <c r="H58"/>
  <c r="G58"/>
  <c r="F58"/>
  <c r="E58"/>
  <c r="D58"/>
  <c r="C58"/>
  <c r="J59"/>
  <c r="I59"/>
  <c r="H59"/>
  <c r="G59"/>
  <c r="F59"/>
  <c r="E59"/>
  <c r="D59"/>
  <c r="J57"/>
  <c r="I57"/>
  <c r="H57"/>
  <c r="G57"/>
  <c r="F57"/>
  <c r="E57"/>
  <c r="D57"/>
  <c r="J56"/>
  <c r="I56"/>
  <c r="H56"/>
  <c r="G56"/>
  <c r="F56"/>
  <c r="E56"/>
  <c r="D56"/>
  <c r="C59"/>
  <c r="C57"/>
  <c r="C56"/>
</calcChain>
</file>

<file path=xl/sharedStrings.xml><?xml version="1.0" encoding="utf-8"?>
<sst xmlns="http://schemas.openxmlformats.org/spreadsheetml/2006/main" count="96" uniqueCount="42">
  <si>
    <t>M5</t>
  </si>
  <si>
    <t>E5</t>
  </si>
  <si>
    <t>M6</t>
  </si>
  <si>
    <t>E6</t>
  </si>
  <si>
    <t>M7</t>
  </si>
  <si>
    <t>E7</t>
  </si>
  <si>
    <t>M8</t>
  </si>
  <si>
    <t>E8</t>
  </si>
  <si>
    <t>Tech lezen</t>
  </si>
  <si>
    <t>Spelling</t>
  </si>
  <si>
    <t>Begrijpend lezen</t>
  </si>
  <si>
    <t xml:space="preserve">Rekenen </t>
  </si>
  <si>
    <t>Afnamemoment</t>
  </si>
  <si>
    <t>Didactische doelen 100% (Score in DLE)</t>
  </si>
  <si>
    <t>Didactische doelen 100% (Vaardigheidscores)</t>
  </si>
  <si>
    <t>Toelichting</t>
  </si>
  <si>
    <r>
      <t>Didactische doelen</t>
    </r>
    <r>
      <rPr>
        <sz val="11"/>
        <rFont val="Calibri"/>
        <family val="2"/>
      </rPr>
      <t> </t>
    </r>
    <r>
      <rPr>
        <b/>
        <sz val="11"/>
        <rFont val="Calibri"/>
        <family val="2"/>
      </rPr>
      <t xml:space="preserve"> (Score in DLE)</t>
    </r>
  </si>
  <si>
    <r>
      <t>Didactische doelen</t>
    </r>
    <r>
      <rPr>
        <sz val="11"/>
        <rFont val="Calibri"/>
        <family val="2"/>
      </rPr>
      <t> </t>
    </r>
    <r>
      <rPr>
        <b/>
        <sz val="11"/>
        <rFont val="Calibri"/>
        <family val="2"/>
      </rPr>
      <t xml:space="preserve"> (Vaardigheidscores)</t>
    </r>
  </si>
  <si>
    <t>Gemiddelde leerrendement</t>
  </si>
  <si>
    <t>Technisch Lezen</t>
  </si>
  <si>
    <t>toets 1</t>
  </si>
  <si>
    <t>toets 2</t>
  </si>
  <si>
    <t>toets 3</t>
  </si>
  <si>
    <t>toets 4</t>
  </si>
  <si>
    <t>toets 5</t>
  </si>
  <si>
    <t>Begr. Lez.</t>
  </si>
  <si>
    <t xml:space="preserve">Rek. </t>
  </si>
  <si>
    <t>Tech. Lez.</t>
  </si>
  <si>
    <t>Stap 1 Gemiddelde leerrendement</t>
  </si>
  <si>
    <t>Stap 2 Vaststellen van het beredeneerde LRV</t>
  </si>
  <si>
    <t>In de gele kolommen wordt de LR per toetsmoment ingevuld; deze zijn over te nemen uit ParnasSys; gebruik bijvoorkeur minimaal drie toetsmomenten.</t>
  </si>
  <si>
    <t>Stap 3 Aflezen van de berekende doelen</t>
  </si>
  <si>
    <t>DMT &amp; AVI</t>
  </si>
  <si>
    <t>Leestempo Leestechniek</t>
  </si>
  <si>
    <t>LOVS Spelling</t>
  </si>
  <si>
    <t>SVS-Spelling</t>
  </si>
  <si>
    <t>B8</t>
  </si>
  <si>
    <t>n.b.</t>
  </si>
  <si>
    <t>Het gemiddelde leerrendement uit de oranje velden kan overgenomen worden in de gele velden hieronder. Bewust wordt dit niet automatisch gedaan: In de overwegingen dienen de ontwikkelingsfactoren en de onderwijscontext meegenomen te worden. In het OPP wordt de overweging beschreven bij 'C - Verantwoording van de LRV'</t>
  </si>
  <si>
    <t>Begrijpend Lezen</t>
  </si>
  <si>
    <r>
      <t xml:space="preserve">Hieronder zijn de </t>
    </r>
    <r>
      <rPr>
        <i/>
        <sz val="11"/>
        <rFont val="Calibri"/>
        <family val="2"/>
      </rPr>
      <t>berekende</t>
    </r>
    <r>
      <rPr>
        <sz val="11"/>
        <rFont val="Calibri"/>
        <family val="2"/>
      </rPr>
      <t xml:space="preserve"> doelen af te lezen; de linker tabel toont de scores in DLE, de rechter tabel in vaardigheidscores. Alleen de eerstvolgende twee afnamemomenten krijgen een plaats in het OPP. Voorbeeld: Is de huidige DL van de leerling 35 (M6), dan worden in het OPP alleen de tussendoelen voor meetmoment E6 en M7 opgenomen. Welke getallen daarbij horen is hieronder dus af te lezen. Ook voor deze getallen geldt: niet letterlijk overnemen, maar ontwikkelingsfactoren en onderwijscontext meewegen en een </t>
    </r>
    <r>
      <rPr>
        <i/>
        <sz val="11"/>
        <rFont val="Calibri"/>
        <family val="2"/>
      </rPr>
      <t>beredeneerd</t>
    </r>
    <r>
      <rPr>
        <sz val="11"/>
        <rFont val="Calibri"/>
        <family val="2"/>
      </rPr>
      <t xml:space="preserve"> doel vaststellen met een bandbreedte: In het OPP dient een streefdoel en een minimumdoel te worden genoemd. </t>
    </r>
  </si>
  <si>
    <t>N. B.: Het bepalen van doelen in het OPP dient altijd een beredeneerde afweging te zijn. Met deze rekenhulp is het mogelijk in grote lijnen getalsmatig een richting aan te geven voor het stellen van doelen. Deze getallen mogen nooit zonder nadere overweging letterlijk overgenomen worden in het OPP. De berekening kan wel gebruikt worden als indicatie voor een realistische verwachting. Samen met de ontwikkelingsfactoren en de onderwijscontext worden de doelen vastgesteld.</t>
  </si>
</sst>
</file>

<file path=xl/styles.xml><?xml version="1.0" encoding="utf-8"?>
<styleSheet xmlns="http://schemas.openxmlformats.org/spreadsheetml/2006/main">
  <numFmts count="1">
    <numFmt numFmtId="164" formatCode="0.0"/>
  </numFmts>
  <fonts count="8">
    <font>
      <sz val="10"/>
      <name val="Arial"/>
    </font>
    <font>
      <sz val="8"/>
      <name val="Arial"/>
      <family val="2"/>
    </font>
    <font>
      <b/>
      <sz val="11"/>
      <name val="Calibri"/>
      <family val="2"/>
    </font>
    <font>
      <sz val="11"/>
      <name val="Calibri"/>
      <family val="2"/>
    </font>
    <font>
      <i/>
      <sz val="11"/>
      <name val="Calibri"/>
      <family val="2"/>
    </font>
    <font>
      <b/>
      <sz val="11"/>
      <color indexed="8"/>
      <name val="Calibri"/>
      <family val="2"/>
      <scheme val="minor"/>
    </font>
    <font>
      <b/>
      <sz val="11"/>
      <name val="Calibri"/>
      <family val="2"/>
      <scheme val="minor"/>
    </font>
    <font>
      <sz val="11"/>
      <name val="Calibri"/>
      <family val="2"/>
      <scheme val="minor"/>
    </font>
  </fonts>
  <fills count="10">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indexed="43"/>
        <bgColor indexed="64"/>
      </patternFill>
    </fill>
    <fill>
      <patternFill patternType="solid">
        <fgColor rgb="FFFFFF00"/>
        <bgColor indexed="64"/>
      </patternFill>
    </fill>
    <fill>
      <patternFill patternType="solid">
        <fgColor theme="9" tint="-0.249977111117893"/>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9" tint="0.59996337778862885"/>
        <bgColor indexed="64"/>
      </patternFill>
    </fill>
  </fills>
  <borders count="16">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s>
  <cellStyleXfs count="1">
    <xf numFmtId="0" fontId="0" fillId="0" borderId="0"/>
  </cellStyleXfs>
  <cellXfs count="62">
    <xf numFmtId="0" fontId="0" fillId="0" borderId="0" xfId="0"/>
    <xf numFmtId="0" fontId="5" fillId="2" borderId="1" xfId="0" applyFont="1" applyFill="1" applyBorder="1" applyAlignment="1">
      <alignment vertical="top" wrapText="1"/>
    </xf>
    <xf numFmtId="0" fontId="5" fillId="0" borderId="0" xfId="0" applyFont="1" applyFill="1" applyBorder="1" applyAlignment="1">
      <alignment vertical="top" wrapText="1"/>
    </xf>
    <xf numFmtId="0" fontId="6" fillId="2" borderId="1" xfId="0" applyFont="1" applyFill="1" applyBorder="1" applyAlignment="1">
      <alignment vertical="top" wrapText="1"/>
    </xf>
    <xf numFmtId="0" fontId="6" fillId="2" borderId="2" xfId="0" applyFont="1" applyFill="1" applyBorder="1" applyAlignment="1">
      <alignment vertical="top" wrapText="1"/>
    </xf>
    <xf numFmtId="0" fontId="7" fillId="0" borderId="2" xfId="0" applyFont="1" applyBorder="1" applyAlignment="1">
      <alignment vertical="top" wrapText="1"/>
    </xf>
    <xf numFmtId="0" fontId="6" fillId="0" borderId="0" xfId="0" applyFont="1"/>
    <xf numFmtId="0" fontId="7" fillId="0" borderId="0" xfId="0" applyFont="1"/>
    <xf numFmtId="0" fontId="7" fillId="3" borderId="3" xfId="0" applyFont="1" applyFill="1" applyBorder="1"/>
    <xf numFmtId="0" fontId="7" fillId="0" borderId="0" xfId="0" applyFont="1" applyFill="1" applyBorder="1"/>
    <xf numFmtId="0" fontId="7" fillId="3" borderId="4" xfId="0" applyFont="1" applyFill="1" applyBorder="1"/>
    <xf numFmtId="0" fontId="7" fillId="3" borderId="1" xfId="0" applyFont="1" applyFill="1" applyBorder="1"/>
    <xf numFmtId="2" fontId="7" fillId="0" borderId="0" xfId="0" applyNumberFormat="1" applyFont="1"/>
    <xf numFmtId="0" fontId="7" fillId="0" borderId="5" xfId="0" applyFont="1" applyBorder="1"/>
    <xf numFmtId="0" fontId="7" fillId="5" borderId="3" xfId="0" applyFont="1" applyFill="1" applyBorder="1"/>
    <xf numFmtId="0" fontId="7" fillId="5" borderId="4" xfId="0" applyFont="1" applyFill="1" applyBorder="1"/>
    <xf numFmtId="0" fontId="7" fillId="5" borderId="1" xfId="0" applyFont="1" applyFill="1" applyBorder="1"/>
    <xf numFmtId="0" fontId="7" fillId="0" borderId="4" xfId="0" applyFont="1" applyBorder="1"/>
    <xf numFmtId="0" fontId="7" fillId="6" borderId="6" xfId="0" applyFont="1" applyFill="1" applyBorder="1"/>
    <xf numFmtId="0" fontId="6" fillId="6" borderId="6" xfId="0" applyFont="1" applyFill="1" applyBorder="1"/>
    <xf numFmtId="0" fontId="6" fillId="7" borderId="7" xfId="0" applyFont="1" applyFill="1" applyBorder="1" applyAlignment="1">
      <alignment horizontal="right"/>
    </xf>
    <xf numFmtId="0" fontId="6" fillId="7" borderId="8" xfId="0" applyFont="1" applyFill="1" applyBorder="1" applyAlignment="1">
      <alignment horizontal="right"/>
    </xf>
    <xf numFmtId="0" fontId="6" fillId="7" borderId="9" xfId="0" applyFont="1" applyFill="1" applyBorder="1" applyAlignment="1">
      <alignment horizontal="right"/>
    </xf>
    <xf numFmtId="0" fontId="7" fillId="0" borderId="0" xfId="0" applyFont="1" applyBorder="1"/>
    <xf numFmtId="0" fontId="6" fillId="7" borderId="3" xfId="0" applyFont="1" applyFill="1" applyBorder="1"/>
    <xf numFmtId="0" fontId="6" fillId="7" borderId="4" xfId="0" applyFont="1" applyFill="1" applyBorder="1"/>
    <xf numFmtId="0" fontId="5" fillId="7" borderId="6" xfId="0" applyFont="1" applyFill="1" applyBorder="1" applyAlignment="1">
      <alignment vertical="top" wrapText="1"/>
    </xf>
    <xf numFmtId="0" fontId="5" fillId="7" borderId="1" xfId="0" applyFont="1" applyFill="1" applyBorder="1" applyAlignment="1">
      <alignment vertical="top" wrapText="1"/>
    </xf>
    <xf numFmtId="0" fontId="7" fillId="0" borderId="0" xfId="0" applyFont="1" applyProtection="1">
      <protection locked="0"/>
    </xf>
    <xf numFmtId="0" fontId="6" fillId="2" borderId="1" xfId="0" applyFont="1" applyFill="1" applyBorder="1" applyAlignment="1" applyProtection="1">
      <alignment vertical="top" wrapText="1"/>
      <protection locked="0"/>
    </xf>
    <xf numFmtId="0" fontId="6" fillId="2" borderId="2" xfId="0" applyFont="1" applyFill="1" applyBorder="1" applyAlignment="1" applyProtection="1">
      <alignment vertical="top" wrapText="1"/>
      <protection locked="0"/>
    </xf>
    <xf numFmtId="0" fontId="5" fillId="2" borderId="1" xfId="0" applyFont="1" applyFill="1" applyBorder="1" applyAlignment="1" applyProtection="1">
      <alignment vertical="top" wrapText="1"/>
      <protection locked="0"/>
    </xf>
    <xf numFmtId="0" fontId="7" fillId="4" borderId="2" xfId="0" applyFont="1" applyFill="1" applyBorder="1" applyAlignment="1" applyProtection="1">
      <alignment vertical="top" wrapText="1"/>
      <protection locked="0"/>
    </xf>
    <xf numFmtId="164" fontId="7" fillId="0" borderId="2" xfId="0" applyNumberFormat="1" applyFont="1" applyBorder="1" applyAlignment="1">
      <alignment vertical="top" wrapText="1"/>
    </xf>
    <xf numFmtId="0" fontId="6" fillId="2" borderId="7" xfId="0" applyFont="1" applyFill="1" applyBorder="1" applyAlignment="1" applyProtection="1">
      <alignment horizontal="center" vertical="top" wrapText="1"/>
      <protection locked="0"/>
    </xf>
    <xf numFmtId="0" fontId="6" fillId="2" borderId="8" xfId="0" applyFont="1" applyFill="1" applyBorder="1" applyAlignment="1" applyProtection="1">
      <alignment horizontal="center" vertical="top" wrapText="1"/>
      <protection locked="0"/>
    </xf>
    <xf numFmtId="0" fontId="6" fillId="2" borderId="9" xfId="0" applyFont="1" applyFill="1" applyBorder="1" applyAlignment="1" applyProtection="1">
      <alignment horizontal="center" vertical="top" wrapText="1"/>
      <protection locked="0"/>
    </xf>
    <xf numFmtId="0" fontId="6" fillId="2" borderId="7" xfId="0" applyFont="1" applyFill="1" applyBorder="1" applyAlignment="1">
      <alignment horizontal="center" vertical="top" wrapText="1"/>
    </xf>
    <xf numFmtId="0" fontId="6" fillId="2" borderId="8" xfId="0" applyFont="1" applyFill="1" applyBorder="1" applyAlignment="1">
      <alignment horizontal="center" vertical="top" wrapText="1"/>
    </xf>
    <xf numFmtId="0" fontId="6" fillId="2" borderId="9" xfId="0" applyFont="1" applyFill="1" applyBorder="1" applyAlignment="1">
      <alignment horizontal="center" vertical="top" wrapText="1"/>
    </xf>
    <xf numFmtId="0" fontId="7" fillId="8" borderId="12" xfId="0" applyFont="1" applyFill="1" applyBorder="1" applyAlignment="1">
      <alignment horizontal="left" vertical="top" wrapText="1"/>
    </xf>
    <xf numFmtId="0" fontId="7" fillId="8" borderId="13" xfId="0" applyFont="1" applyFill="1" applyBorder="1" applyAlignment="1">
      <alignment horizontal="left" vertical="top" wrapText="1"/>
    </xf>
    <xf numFmtId="0" fontId="7" fillId="8" borderId="14" xfId="0" applyFont="1" applyFill="1" applyBorder="1" applyAlignment="1">
      <alignment horizontal="left" vertical="top" wrapText="1"/>
    </xf>
    <xf numFmtId="0" fontId="7" fillId="8" borderId="5" xfId="0" applyFont="1" applyFill="1" applyBorder="1" applyAlignment="1">
      <alignment horizontal="left" vertical="top" wrapText="1"/>
    </xf>
    <xf numFmtId="0" fontId="7" fillId="8" borderId="0" xfId="0" applyFont="1" applyFill="1" applyBorder="1" applyAlignment="1">
      <alignment horizontal="left" vertical="top" wrapText="1"/>
    </xf>
    <xf numFmtId="0" fontId="7" fillId="8" borderId="15" xfId="0" applyFont="1" applyFill="1" applyBorder="1" applyAlignment="1">
      <alignment horizontal="left" vertical="top" wrapText="1"/>
    </xf>
    <xf numFmtId="0" fontId="7" fillId="8" borderId="10" xfId="0" applyFont="1" applyFill="1" applyBorder="1" applyAlignment="1">
      <alignment horizontal="left" vertical="top" wrapText="1"/>
    </xf>
    <xf numFmtId="0" fontId="7" fillId="8" borderId="11" xfId="0" applyFont="1" applyFill="1" applyBorder="1" applyAlignment="1">
      <alignment horizontal="left" vertical="top" wrapText="1"/>
    </xf>
    <xf numFmtId="0" fontId="7" fillId="8" borderId="2" xfId="0" applyFont="1" applyFill="1" applyBorder="1" applyAlignment="1">
      <alignment horizontal="left" vertical="top" wrapText="1"/>
    </xf>
    <xf numFmtId="0" fontId="6" fillId="2" borderId="10" xfId="0" applyFont="1" applyFill="1" applyBorder="1" applyAlignment="1" applyProtection="1">
      <alignment vertical="top" wrapText="1"/>
      <protection locked="0"/>
    </xf>
    <xf numFmtId="0" fontId="6" fillId="2" borderId="11" xfId="0" applyFont="1" applyFill="1" applyBorder="1" applyAlignment="1" applyProtection="1">
      <alignment vertical="top" wrapText="1"/>
      <protection locked="0"/>
    </xf>
    <xf numFmtId="0" fontId="6" fillId="2" borderId="2" xfId="0" applyFont="1" applyFill="1" applyBorder="1" applyAlignment="1" applyProtection="1">
      <alignment vertical="top" wrapText="1"/>
      <protection locked="0"/>
    </xf>
    <xf numFmtId="0" fontId="7" fillId="8" borderId="12" xfId="0" applyFont="1" applyFill="1" applyBorder="1" applyAlignment="1">
      <alignment horizontal="left" wrapText="1"/>
    </xf>
    <xf numFmtId="0" fontId="7" fillId="8" borderId="13" xfId="0" applyFont="1" applyFill="1" applyBorder="1" applyAlignment="1">
      <alignment horizontal="left" wrapText="1"/>
    </xf>
    <xf numFmtId="0" fontId="7" fillId="8" borderId="14" xfId="0" applyFont="1" applyFill="1" applyBorder="1" applyAlignment="1">
      <alignment horizontal="left" wrapText="1"/>
    </xf>
    <xf numFmtId="0" fontId="7" fillId="8" borderId="10" xfId="0" applyFont="1" applyFill="1" applyBorder="1" applyAlignment="1">
      <alignment horizontal="left" wrapText="1"/>
    </xf>
    <xf numFmtId="0" fontId="7" fillId="8" borderId="11" xfId="0" applyFont="1" applyFill="1" applyBorder="1" applyAlignment="1">
      <alignment horizontal="left" wrapText="1"/>
    </xf>
    <xf numFmtId="0" fontId="7" fillId="8" borderId="2" xfId="0" applyFont="1" applyFill="1" applyBorder="1" applyAlignment="1">
      <alignment horizontal="left" wrapText="1"/>
    </xf>
    <xf numFmtId="0" fontId="7" fillId="0" borderId="0" xfId="0" applyNumberFormat="1" applyFont="1"/>
    <xf numFmtId="0" fontId="7" fillId="9" borderId="7" xfId="0" applyNumberFormat="1" applyFont="1" applyFill="1" applyBorder="1" applyAlignment="1">
      <alignment horizontal="left" vertical="top" wrapText="1"/>
    </xf>
    <xf numFmtId="0" fontId="7" fillId="9" borderId="8" xfId="0" applyNumberFormat="1" applyFont="1" applyFill="1" applyBorder="1" applyAlignment="1">
      <alignment horizontal="left" vertical="top" wrapText="1"/>
    </xf>
    <xf numFmtId="0" fontId="7" fillId="9" borderId="9" xfId="0" applyNumberFormat="1" applyFont="1" applyFill="1" applyBorder="1" applyAlignment="1">
      <alignment horizontal="lef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V66"/>
  <sheetViews>
    <sheetView tabSelected="1" workbookViewId="0">
      <selection activeCell="M6" sqref="M6"/>
    </sheetView>
  </sheetViews>
  <sheetFormatPr defaultRowHeight="15" outlineLevelRow="1"/>
  <cols>
    <col min="1" max="1" width="9.140625" style="7"/>
    <col min="2" max="2" width="26.42578125" style="7" customWidth="1"/>
    <col min="3" max="10" width="6.140625" style="7" customWidth="1"/>
    <col min="11" max="11" width="3.5703125" style="7" customWidth="1"/>
    <col min="12" max="12" width="4" style="7" customWidth="1"/>
    <col min="13" max="13" width="27.140625" style="7" customWidth="1"/>
    <col min="14" max="21" width="6" style="7" customWidth="1"/>
    <col min="22" max="22" width="6.5703125" style="7" customWidth="1"/>
    <col min="23" max="16384" width="9.140625" style="7"/>
  </cols>
  <sheetData>
    <row r="1" spans="2:18">
      <c r="B1" s="6" t="s">
        <v>15</v>
      </c>
    </row>
    <row r="2" spans="2:18" ht="15.75" thickBot="1"/>
    <row r="3" spans="2:18" ht="98.25" customHeight="1" thickBot="1">
      <c r="B3" s="59" t="s">
        <v>41</v>
      </c>
      <c r="C3" s="60"/>
      <c r="D3" s="60"/>
      <c r="E3" s="60"/>
      <c r="F3" s="60"/>
      <c r="G3" s="60"/>
      <c r="H3" s="60"/>
      <c r="I3" s="60"/>
      <c r="J3" s="60"/>
      <c r="K3" s="60"/>
      <c r="L3" s="61"/>
      <c r="P3" s="58"/>
    </row>
    <row r="5" spans="2:18">
      <c r="B5" s="6" t="s">
        <v>28</v>
      </c>
    </row>
    <row r="6" spans="2:18" ht="15.75" thickBot="1"/>
    <row r="7" spans="2:18">
      <c r="B7" s="52" t="s">
        <v>30</v>
      </c>
      <c r="C7" s="53"/>
      <c r="D7" s="53"/>
      <c r="E7" s="53"/>
      <c r="F7" s="53"/>
      <c r="G7" s="53"/>
      <c r="H7" s="53"/>
      <c r="I7" s="53"/>
      <c r="J7" s="53"/>
      <c r="K7" s="53"/>
      <c r="L7" s="54"/>
    </row>
    <row r="8" spans="2:18" ht="15.75" thickBot="1">
      <c r="B8" s="55"/>
      <c r="C8" s="56"/>
      <c r="D8" s="56"/>
      <c r="E8" s="56"/>
      <c r="F8" s="56"/>
      <c r="G8" s="56"/>
      <c r="H8" s="56"/>
      <c r="I8" s="56"/>
      <c r="J8" s="56"/>
      <c r="K8" s="56"/>
      <c r="L8" s="57"/>
    </row>
    <row r="9" spans="2:18" ht="15.75" thickBot="1"/>
    <row r="10" spans="2:18" ht="15.75" thickBot="1">
      <c r="C10" s="20"/>
      <c r="D10" s="20" t="s">
        <v>27</v>
      </c>
      <c r="E10" s="21"/>
      <c r="F10" s="21" t="s">
        <v>9</v>
      </c>
      <c r="G10" s="21"/>
      <c r="H10" s="21" t="s">
        <v>25</v>
      </c>
      <c r="I10" s="21"/>
      <c r="J10" s="22" t="s">
        <v>26</v>
      </c>
    </row>
    <row r="11" spans="2:18" ht="15.75" thickBot="1"/>
    <row r="12" spans="2:18">
      <c r="B12" s="24" t="s">
        <v>20</v>
      </c>
      <c r="D12" s="14">
        <v>103</v>
      </c>
      <c r="F12" s="14">
        <v>93</v>
      </c>
      <c r="G12" s="17"/>
      <c r="H12" s="14">
        <v>61</v>
      </c>
      <c r="J12" s="14">
        <v>77</v>
      </c>
    </row>
    <row r="13" spans="2:18">
      <c r="B13" s="25" t="s">
        <v>21</v>
      </c>
      <c r="D13" s="15">
        <v>108</v>
      </c>
      <c r="F13" s="15">
        <v>90</v>
      </c>
      <c r="G13" s="17"/>
      <c r="H13" s="15">
        <v>63</v>
      </c>
      <c r="J13" s="15">
        <v>74</v>
      </c>
    </row>
    <row r="14" spans="2:18">
      <c r="B14" s="25" t="s">
        <v>22</v>
      </c>
      <c r="D14" s="15">
        <v>114</v>
      </c>
      <c r="F14" s="15">
        <v>96</v>
      </c>
      <c r="G14" s="17"/>
      <c r="H14" s="15">
        <v>66</v>
      </c>
      <c r="J14" s="15">
        <v>52</v>
      </c>
    </row>
    <row r="15" spans="2:18">
      <c r="B15" s="25" t="s">
        <v>23</v>
      </c>
      <c r="D15" s="15"/>
      <c r="F15" s="15"/>
      <c r="G15" s="17"/>
      <c r="H15" s="15"/>
      <c r="J15" s="15">
        <v>55</v>
      </c>
      <c r="P15" s="23"/>
      <c r="Q15" s="23"/>
      <c r="R15" s="23"/>
    </row>
    <row r="16" spans="2:18" ht="15.75" thickBot="1">
      <c r="B16" s="25" t="s">
        <v>24</v>
      </c>
      <c r="D16" s="16"/>
      <c r="F16" s="16"/>
      <c r="G16" s="17"/>
      <c r="H16" s="16"/>
      <c r="J16" s="16"/>
      <c r="P16" s="23"/>
      <c r="Q16" s="23"/>
      <c r="R16" s="23"/>
    </row>
    <row r="17" spans="2:14" ht="15.75" thickBot="1">
      <c r="B17" s="19" t="s">
        <v>18</v>
      </c>
      <c r="D17" s="18">
        <f>AVERAGE(D12:D16)</f>
        <v>108.33333333333333</v>
      </c>
      <c r="F17" s="18">
        <f>AVERAGE(F12:F16)</f>
        <v>93</v>
      </c>
      <c r="H17" s="18">
        <f>AVERAGE(H12:H16)</f>
        <v>63.333333333333336</v>
      </c>
      <c r="J17" s="18">
        <f>AVERAGE(J12:J16)</f>
        <v>64.5</v>
      </c>
    </row>
    <row r="20" spans="2:14">
      <c r="B20" s="6" t="s">
        <v>29</v>
      </c>
    </row>
    <row r="21" spans="2:14" ht="15.75" thickBot="1"/>
    <row r="22" spans="2:14" ht="15" customHeight="1">
      <c r="B22" s="40" t="s">
        <v>38</v>
      </c>
      <c r="C22" s="41"/>
      <c r="D22" s="41"/>
      <c r="E22" s="41"/>
      <c r="F22" s="41"/>
      <c r="G22" s="41"/>
      <c r="H22" s="41"/>
      <c r="I22" s="41"/>
      <c r="J22" s="41"/>
      <c r="K22" s="41"/>
      <c r="L22" s="42"/>
    </row>
    <row r="23" spans="2:14">
      <c r="B23" s="43"/>
      <c r="C23" s="44"/>
      <c r="D23" s="44"/>
      <c r="E23" s="44"/>
      <c r="F23" s="44"/>
      <c r="G23" s="44"/>
      <c r="H23" s="44"/>
      <c r="I23" s="44"/>
      <c r="J23" s="44"/>
      <c r="K23" s="44"/>
      <c r="L23" s="45"/>
    </row>
    <row r="24" spans="2:14">
      <c r="B24" s="43"/>
      <c r="C24" s="44"/>
      <c r="D24" s="44"/>
      <c r="E24" s="44"/>
      <c r="F24" s="44"/>
      <c r="G24" s="44"/>
      <c r="H24" s="44"/>
      <c r="I24" s="44"/>
      <c r="J24" s="44"/>
      <c r="K24" s="44"/>
      <c r="L24" s="45"/>
    </row>
    <row r="25" spans="2:14" ht="15.75" thickBot="1">
      <c r="B25" s="46"/>
      <c r="C25" s="47"/>
      <c r="D25" s="47"/>
      <c r="E25" s="47"/>
      <c r="F25" s="47"/>
      <c r="G25" s="47"/>
      <c r="H25" s="47"/>
      <c r="I25" s="47"/>
      <c r="J25" s="47"/>
      <c r="K25" s="47"/>
      <c r="L25" s="48"/>
    </row>
    <row r="27" spans="2:14" ht="15.75" thickBot="1"/>
    <row r="28" spans="2:14" ht="15" customHeight="1" thickBot="1">
      <c r="B28" s="26" t="s">
        <v>8</v>
      </c>
      <c r="D28" s="8">
        <v>100</v>
      </c>
      <c r="M28" s="2"/>
      <c r="N28" s="9"/>
    </row>
    <row r="29" spans="2:14" ht="15.75" thickBot="1">
      <c r="B29" s="27" t="s">
        <v>9</v>
      </c>
      <c r="D29" s="10">
        <v>90</v>
      </c>
      <c r="H29" s="13"/>
      <c r="M29" s="2"/>
      <c r="N29" s="9"/>
    </row>
    <row r="30" spans="2:14" ht="15.75" customHeight="1" thickBot="1">
      <c r="B30" s="27" t="s">
        <v>10</v>
      </c>
      <c r="D30" s="10">
        <v>65</v>
      </c>
      <c r="M30" s="2"/>
      <c r="N30" s="9"/>
    </row>
    <row r="31" spans="2:14" ht="15.75" thickBot="1">
      <c r="B31" s="27" t="s">
        <v>11</v>
      </c>
      <c r="D31" s="11">
        <v>65</v>
      </c>
      <c r="M31" s="2"/>
      <c r="N31" s="9"/>
    </row>
    <row r="34" spans="2:22">
      <c r="B34" s="6" t="s">
        <v>31</v>
      </c>
    </row>
    <row r="35" spans="2:22" ht="15.75" thickBot="1"/>
    <row r="36" spans="2:22">
      <c r="B36" s="40" t="s">
        <v>40</v>
      </c>
      <c r="C36" s="41"/>
      <c r="D36" s="41"/>
      <c r="E36" s="41"/>
      <c r="F36" s="41"/>
      <c r="G36" s="41"/>
      <c r="H36" s="41"/>
      <c r="I36" s="41"/>
      <c r="J36" s="41"/>
      <c r="K36" s="41"/>
      <c r="L36" s="42"/>
    </row>
    <row r="37" spans="2:22">
      <c r="B37" s="43"/>
      <c r="C37" s="44"/>
      <c r="D37" s="44"/>
      <c r="E37" s="44"/>
      <c r="F37" s="44"/>
      <c r="G37" s="44"/>
      <c r="H37" s="44"/>
      <c r="I37" s="44"/>
      <c r="J37" s="44"/>
      <c r="K37" s="44"/>
      <c r="L37" s="45"/>
    </row>
    <row r="38" spans="2:22">
      <c r="B38" s="43"/>
      <c r="C38" s="44"/>
      <c r="D38" s="44"/>
      <c r="E38" s="44"/>
      <c r="F38" s="44"/>
      <c r="G38" s="44"/>
      <c r="H38" s="44"/>
      <c r="I38" s="44"/>
      <c r="J38" s="44"/>
      <c r="K38" s="44"/>
      <c r="L38" s="45"/>
    </row>
    <row r="39" spans="2:22">
      <c r="B39" s="43"/>
      <c r="C39" s="44"/>
      <c r="D39" s="44"/>
      <c r="E39" s="44"/>
      <c r="F39" s="44"/>
      <c r="G39" s="44"/>
      <c r="H39" s="44"/>
      <c r="I39" s="44"/>
      <c r="J39" s="44"/>
      <c r="K39" s="44"/>
      <c r="L39" s="45"/>
    </row>
    <row r="40" spans="2:22">
      <c r="B40" s="43"/>
      <c r="C40" s="44"/>
      <c r="D40" s="44"/>
      <c r="E40" s="44"/>
      <c r="F40" s="44"/>
      <c r="G40" s="44"/>
      <c r="H40" s="44"/>
      <c r="I40" s="44"/>
      <c r="J40" s="44"/>
      <c r="K40" s="44"/>
      <c r="L40" s="45"/>
    </row>
    <row r="41" spans="2:22">
      <c r="B41" s="43"/>
      <c r="C41" s="44"/>
      <c r="D41" s="44"/>
      <c r="E41" s="44"/>
      <c r="F41" s="44"/>
      <c r="G41" s="44"/>
      <c r="H41" s="44"/>
      <c r="I41" s="44"/>
      <c r="J41" s="44"/>
      <c r="K41" s="44"/>
      <c r="L41" s="45"/>
    </row>
    <row r="42" spans="2:22">
      <c r="B42" s="43"/>
      <c r="C42" s="44"/>
      <c r="D42" s="44"/>
      <c r="E42" s="44"/>
      <c r="F42" s="44"/>
      <c r="G42" s="44"/>
      <c r="H42" s="44"/>
      <c r="I42" s="44"/>
      <c r="J42" s="44"/>
      <c r="K42" s="44"/>
      <c r="L42" s="45"/>
    </row>
    <row r="43" spans="2:22" ht="15.75" thickBot="1">
      <c r="B43" s="46"/>
      <c r="C43" s="47"/>
      <c r="D43" s="47"/>
      <c r="E43" s="47"/>
      <c r="F43" s="47"/>
      <c r="G43" s="47"/>
      <c r="H43" s="47"/>
      <c r="I43" s="47"/>
      <c r="J43" s="47"/>
      <c r="K43" s="47"/>
      <c r="L43" s="48"/>
    </row>
    <row r="44" spans="2:22" s="28" customFormat="1" ht="15.75" hidden="1" customHeight="1" outlineLevel="1" thickBot="1">
      <c r="B44" s="49" t="s">
        <v>13</v>
      </c>
      <c r="C44" s="50"/>
      <c r="D44" s="50"/>
      <c r="E44" s="50"/>
      <c r="F44" s="50"/>
      <c r="G44" s="50"/>
      <c r="H44" s="50"/>
      <c r="I44" s="50"/>
      <c r="J44" s="51"/>
      <c r="M44" s="34" t="s">
        <v>14</v>
      </c>
      <c r="N44" s="35"/>
      <c r="O44" s="35"/>
      <c r="P44" s="35"/>
      <c r="Q44" s="35"/>
      <c r="R44" s="35"/>
      <c r="S44" s="35"/>
      <c r="T44" s="35"/>
      <c r="U44" s="35"/>
      <c r="V44" s="36"/>
    </row>
    <row r="45" spans="2:22" s="28" customFormat="1" ht="15" hidden="1" customHeight="1" outlineLevel="1" thickBot="1">
      <c r="B45" s="29" t="s">
        <v>12</v>
      </c>
      <c r="C45" s="30" t="s">
        <v>0</v>
      </c>
      <c r="D45" s="30" t="s">
        <v>1</v>
      </c>
      <c r="E45" s="30" t="s">
        <v>2</v>
      </c>
      <c r="F45" s="30" t="s">
        <v>3</v>
      </c>
      <c r="G45" s="30" t="s">
        <v>4</v>
      </c>
      <c r="H45" s="30" t="s">
        <v>5</v>
      </c>
      <c r="I45" s="30" t="s">
        <v>6</v>
      </c>
      <c r="J45" s="30" t="s">
        <v>7</v>
      </c>
      <c r="M45" s="29" t="s">
        <v>12</v>
      </c>
      <c r="N45" s="30" t="s">
        <v>0</v>
      </c>
      <c r="O45" s="30" t="s">
        <v>1</v>
      </c>
      <c r="P45" s="30" t="s">
        <v>2</v>
      </c>
      <c r="Q45" s="30" t="s">
        <v>3</v>
      </c>
      <c r="R45" s="30" t="s">
        <v>4</v>
      </c>
      <c r="S45" s="30" t="s">
        <v>5</v>
      </c>
      <c r="T45" s="30" t="s">
        <v>36</v>
      </c>
      <c r="U45" s="30" t="s">
        <v>6</v>
      </c>
      <c r="V45" s="30" t="s">
        <v>6</v>
      </c>
    </row>
    <row r="46" spans="2:22" s="28" customFormat="1" ht="17.25" hidden="1" customHeight="1" outlineLevel="1" thickBot="1">
      <c r="B46" s="31" t="s">
        <v>8</v>
      </c>
      <c r="C46" s="32">
        <v>25</v>
      </c>
      <c r="D46" s="32">
        <v>30</v>
      </c>
      <c r="E46" s="32">
        <v>35</v>
      </c>
      <c r="F46" s="32">
        <v>40</v>
      </c>
      <c r="G46" s="32">
        <v>45</v>
      </c>
      <c r="H46" s="32">
        <v>50</v>
      </c>
      <c r="I46" s="32">
        <v>55</v>
      </c>
      <c r="J46" s="32">
        <v>60</v>
      </c>
      <c r="M46" s="31" t="s">
        <v>32</v>
      </c>
      <c r="N46" s="32">
        <v>72.5</v>
      </c>
      <c r="O46" s="32">
        <v>76.5</v>
      </c>
      <c r="P46" s="32">
        <v>82.5</v>
      </c>
      <c r="Q46" s="32">
        <v>86.5</v>
      </c>
      <c r="R46" s="32">
        <v>89.5</v>
      </c>
      <c r="S46" s="32">
        <v>94.5</v>
      </c>
      <c r="T46" s="32"/>
      <c r="U46" s="32">
        <v>96.5</v>
      </c>
      <c r="V46" s="32" t="s">
        <v>37</v>
      </c>
    </row>
    <row r="47" spans="2:22" s="28" customFormat="1" ht="15.75" hidden="1" outlineLevel="1" thickBot="1">
      <c r="B47" s="31" t="s">
        <v>9</v>
      </c>
      <c r="C47" s="32">
        <v>25</v>
      </c>
      <c r="D47" s="32">
        <v>30</v>
      </c>
      <c r="E47" s="32">
        <v>35</v>
      </c>
      <c r="F47" s="32">
        <v>40</v>
      </c>
      <c r="G47" s="32">
        <v>45</v>
      </c>
      <c r="H47" s="32">
        <v>50</v>
      </c>
      <c r="I47" s="32">
        <v>55</v>
      </c>
      <c r="J47" s="32">
        <v>60</v>
      </c>
      <c r="M47" s="31" t="s">
        <v>33</v>
      </c>
      <c r="N47" s="32">
        <v>64.3</v>
      </c>
      <c r="O47" s="32">
        <v>66</v>
      </c>
      <c r="P47" s="32">
        <v>68.099999999999994</v>
      </c>
      <c r="Q47" s="32">
        <v>69.900000000000006</v>
      </c>
      <c r="R47" s="32">
        <v>72.5</v>
      </c>
      <c r="S47" s="32">
        <v>73.2</v>
      </c>
      <c r="T47" s="32"/>
      <c r="U47" s="32">
        <v>73.5</v>
      </c>
      <c r="V47" s="32" t="s">
        <v>37</v>
      </c>
    </row>
    <row r="48" spans="2:22" s="28" customFormat="1" ht="15.75" hidden="1" customHeight="1" outlineLevel="1" thickBot="1">
      <c r="B48" s="31" t="s">
        <v>10</v>
      </c>
      <c r="C48" s="32">
        <v>25</v>
      </c>
      <c r="D48" s="32">
        <v>30</v>
      </c>
      <c r="E48" s="32">
        <v>35</v>
      </c>
      <c r="F48" s="32">
        <v>40</v>
      </c>
      <c r="G48" s="32">
        <v>45</v>
      </c>
      <c r="H48" s="32">
        <v>50</v>
      </c>
      <c r="I48" s="32">
        <v>55</v>
      </c>
      <c r="J48" s="32">
        <v>60</v>
      </c>
      <c r="M48" s="31" t="s">
        <v>35</v>
      </c>
      <c r="N48" s="32">
        <v>126.5</v>
      </c>
      <c r="O48" s="32">
        <v>130.5</v>
      </c>
      <c r="P48" s="32">
        <v>135.5</v>
      </c>
      <c r="Q48" s="32">
        <v>138.5</v>
      </c>
      <c r="R48" s="32">
        <v>140.5</v>
      </c>
      <c r="S48" s="32">
        <v>142.5</v>
      </c>
      <c r="T48" s="32"/>
      <c r="U48" s="32">
        <v>147.5</v>
      </c>
      <c r="V48" s="32" t="s">
        <v>37</v>
      </c>
    </row>
    <row r="49" spans="2:22" s="28" customFormat="1" ht="15.75" hidden="1" outlineLevel="1" thickBot="1">
      <c r="B49" s="31" t="s">
        <v>11</v>
      </c>
      <c r="C49" s="32">
        <v>25</v>
      </c>
      <c r="D49" s="32">
        <v>30</v>
      </c>
      <c r="E49" s="32">
        <v>35</v>
      </c>
      <c r="F49" s="32">
        <v>40</v>
      </c>
      <c r="G49" s="32">
        <v>45</v>
      </c>
      <c r="H49" s="32">
        <v>50</v>
      </c>
      <c r="I49" s="32">
        <v>55</v>
      </c>
      <c r="J49" s="32">
        <v>60</v>
      </c>
      <c r="M49" s="31" t="s">
        <v>34</v>
      </c>
      <c r="N49" s="32">
        <v>126.2</v>
      </c>
      <c r="O49" s="32">
        <v>130.5</v>
      </c>
      <c r="P49" s="32">
        <v>135.4</v>
      </c>
      <c r="Q49" s="32">
        <v>138.19999999999999</v>
      </c>
      <c r="R49" s="32">
        <v>140.5</v>
      </c>
      <c r="S49" s="32">
        <v>141.5</v>
      </c>
      <c r="T49" s="32">
        <v>143.5</v>
      </c>
      <c r="U49" s="32">
        <v>146.5</v>
      </c>
      <c r="V49" s="32" t="s">
        <v>37</v>
      </c>
    </row>
    <row r="50" spans="2:22" s="28" customFormat="1" ht="15.75" hidden="1" outlineLevel="1" thickBot="1">
      <c r="M50" s="31" t="s">
        <v>10</v>
      </c>
      <c r="N50" s="32">
        <v>22.3</v>
      </c>
      <c r="O50" s="32">
        <v>30.6</v>
      </c>
      <c r="P50" s="32">
        <v>33.1</v>
      </c>
      <c r="Q50" s="32">
        <v>38.799999999999997</v>
      </c>
      <c r="R50" s="32">
        <v>44.5</v>
      </c>
      <c r="S50" s="32">
        <v>46.5</v>
      </c>
      <c r="T50" s="32">
        <v>49.5</v>
      </c>
      <c r="U50" s="32">
        <v>53.5</v>
      </c>
      <c r="V50" s="32" t="s">
        <v>37</v>
      </c>
    </row>
    <row r="51" spans="2:22" s="28" customFormat="1" ht="15.75" hidden="1" outlineLevel="1" thickBot="1">
      <c r="M51" s="31" t="s">
        <v>11</v>
      </c>
      <c r="N51" s="32">
        <v>68.5</v>
      </c>
      <c r="O51" s="32">
        <v>74.5</v>
      </c>
      <c r="P51" s="32">
        <v>82.5</v>
      </c>
      <c r="Q51" s="32">
        <v>87.5</v>
      </c>
      <c r="R51" s="32">
        <v>96.5</v>
      </c>
      <c r="S51" s="32">
        <v>99.5</v>
      </c>
      <c r="T51" s="32">
        <v>103.5</v>
      </c>
      <c r="U51" s="32">
        <v>107.5</v>
      </c>
      <c r="V51" s="32" t="s">
        <v>37</v>
      </c>
    </row>
    <row r="52" spans="2:22" collapsed="1"/>
    <row r="53" spans="2:22" ht="15.75" thickBot="1"/>
    <row r="54" spans="2:22" ht="15.75" customHeight="1" thickBot="1">
      <c r="B54" s="37" t="s">
        <v>16</v>
      </c>
      <c r="C54" s="38"/>
      <c r="D54" s="38"/>
      <c r="E54" s="38"/>
      <c r="F54" s="38"/>
      <c r="G54" s="38"/>
      <c r="H54" s="38"/>
      <c r="I54" s="38"/>
      <c r="J54" s="39"/>
      <c r="M54" s="37" t="s">
        <v>17</v>
      </c>
      <c r="N54" s="38"/>
      <c r="O54" s="38"/>
      <c r="P54" s="38"/>
      <c r="Q54" s="38"/>
      <c r="R54" s="38"/>
      <c r="S54" s="38"/>
      <c r="T54" s="38"/>
      <c r="U54" s="38"/>
      <c r="V54" s="39"/>
    </row>
    <row r="55" spans="2:22" ht="15.75" thickBot="1">
      <c r="B55" s="3" t="s">
        <v>12</v>
      </c>
      <c r="C55" s="4" t="s">
        <v>0</v>
      </c>
      <c r="D55" s="4" t="s">
        <v>1</v>
      </c>
      <c r="E55" s="4" t="s">
        <v>2</v>
      </c>
      <c r="F55" s="4" t="s">
        <v>3</v>
      </c>
      <c r="G55" s="4" t="s">
        <v>4</v>
      </c>
      <c r="H55" s="4" t="s">
        <v>5</v>
      </c>
      <c r="I55" s="4" t="s">
        <v>6</v>
      </c>
      <c r="J55" s="4" t="s">
        <v>7</v>
      </c>
      <c r="M55" s="3" t="s">
        <v>12</v>
      </c>
      <c r="N55" s="4" t="s">
        <v>0</v>
      </c>
      <c r="O55" s="4" t="s">
        <v>1</v>
      </c>
      <c r="P55" s="4" t="s">
        <v>2</v>
      </c>
      <c r="Q55" s="4" t="s">
        <v>3</v>
      </c>
      <c r="R55" s="4" t="s">
        <v>4</v>
      </c>
      <c r="S55" s="4" t="s">
        <v>5</v>
      </c>
      <c r="T55" s="4" t="s">
        <v>6</v>
      </c>
      <c r="U55" s="4" t="s">
        <v>7</v>
      </c>
      <c r="V55" s="4" t="s">
        <v>6</v>
      </c>
    </row>
    <row r="56" spans="2:22" ht="15.75" customHeight="1" thickBot="1">
      <c r="B56" s="1" t="s">
        <v>19</v>
      </c>
      <c r="C56" s="33">
        <f>(C46*$D$28)/100</f>
        <v>25</v>
      </c>
      <c r="D56" s="33">
        <f t="shared" ref="D56:J56" si="0">(D46*$D$28)/100</f>
        <v>30</v>
      </c>
      <c r="E56" s="33">
        <f t="shared" si="0"/>
        <v>35</v>
      </c>
      <c r="F56" s="33">
        <f t="shared" si="0"/>
        <v>40</v>
      </c>
      <c r="G56" s="33">
        <f t="shared" si="0"/>
        <v>45</v>
      </c>
      <c r="H56" s="33">
        <f t="shared" si="0"/>
        <v>50</v>
      </c>
      <c r="I56" s="33">
        <f t="shared" si="0"/>
        <v>55</v>
      </c>
      <c r="J56" s="33">
        <f t="shared" si="0"/>
        <v>60</v>
      </c>
      <c r="M56" s="31" t="s">
        <v>32</v>
      </c>
      <c r="N56" s="33">
        <f t="shared" ref="N56:S57" si="1">(N46*$D$28)/100</f>
        <v>72.5</v>
      </c>
      <c r="O56" s="33">
        <f t="shared" si="1"/>
        <v>76.5</v>
      </c>
      <c r="P56" s="33">
        <f t="shared" si="1"/>
        <v>82.5</v>
      </c>
      <c r="Q56" s="33">
        <f t="shared" si="1"/>
        <v>86.5</v>
      </c>
      <c r="R56" s="33">
        <f t="shared" si="1"/>
        <v>89.5</v>
      </c>
      <c r="S56" s="33">
        <f t="shared" si="1"/>
        <v>94.5</v>
      </c>
      <c r="T56" s="33"/>
      <c r="U56" s="33">
        <f>(U46*$D$28)/100</f>
        <v>96.5</v>
      </c>
      <c r="V56" s="5" t="s">
        <v>37</v>
      </c>
    </row>
    <row r="57" spans="2:22" ht="15.75" thickBot="1">
      <c r="B57" s="1" t="s">
        <v>9</v>
      </c>
      <c r="C57" s="33">
        <f>(C47*$D$29)/100</f>
        <v>22.5</v>
      </c>
      <c r="D57" s="33">
        <f t="shared" ref="D57:J57" si="2">(D47*$D$29)/100</f>
        <v>27</v>
      </c>
      <c r="E57" s="33">
        <f t="shared" si="2"/>
        <v>31.5</v>
      </c>
      <c r="F57" s="33">
        <f t="shared" si="2"/>
        <v>36</v>
      </c>
      <c r="G57" s="33">
        <f t="shared" si="2"/>
        <v>40.5</v>
      </c>
      <c r="H57" s="33">
        <f t="shared" si="2"/>
        <v>45</v>
      </c>
      <c r="I57" s="33">
        <f t="shared" si="2"/>
        <v>49.5</v>
      </c>
      <c r="J57" s="33">
        <f t="shared" si="2"/>
        <v>54</v>
      </c>
      <c r="M57" s="31" t="s">
        <v>33</v>
      </c>
      <c r="N57" s="33">
        <f t="shared" si="1"/>
        <v>64.3</v>
      </c>
      <c r="O57" s="33">
        <f t="shared" si="1"/>
        <v>66</v>
      </c>
      <c r="P57" s="33">
        <f t="shared" si="1"/>
        <v>68.099999999999994</v>
      </c>
      <c r="Q57" s="33">
        <f t="shared" si="1"/>
        <v>69.900000000000006</v>
      </c>
      <c r="R57" s="33">
        <f t="shared" si="1"/>
        <v>72.5</v>
      </c>
      <c r="S57" s="33">
        <f t="shared" si="1"/>
        <v>73.2</v>
      </c>
      <c r="T57" s="33"/>
      <c r="U57" s="33">
        <f>(U47*$D$28)/100</f>
        <v>73.5</v>
      </c>
      <c r="V57" s="5" t="s">
        <v>37</v>
      </c>
    </row>
    <row r="58" spans="2:22" ht="15.75" customHeight="1" thickBot="1">
      <c r="B58" s="1" t="s">
        <v>39</v>
      </c>
      <c r="C58" s="33">
        <f>(C48*$D$30)/100</f>
        <v>16.25</v>
      </c>
      <c r="D58" s="33">
        <f t="shared" ref="D58:J58" si="3">(D48*$D$30)/100</f>
        <v>19.5</v>
      </c>
      <c r="E58" s="33">
        <f t="shared" si="3"/>
        <v>22.75</v>
      </c>
      <c r="F58" s="33">
        <f t="shared" si="3"/>
        <v>26</v>
      </c>
      <c r="G58" s="33">
        <f t="shared" si="3"/>
        <v>29.25</v>
      </c>
      <c r="H58" s="33">
        <f t="shared" si="3"/>
        <v>32.5</v>
      </c>
      <c r="I58" s="33">
        <f t="shared" si="3"/>
        <v>35.75</v>
      </c>
      <c r="J58" s="33">
        <f t="shared" si="3"/>
        <v>39</v>
      </c>
      <c r="M58" s="31" t="s">
        <v>35</v>
      </c>
      <c r="N58" s="33">
        <f t="shared" ref="N58:S59" si="4">(N48*$D$29)/100</f>
        <v>113.85</v>
      </c>
      <c r="O58" s="33">
        <f t="shared" si="4"/>
        <v>117.45</v>
      </c>
      <c r="P58" s="33">
        <f t="shared" si="4"/>
        <v>121.95</v>
      </c>
      <c r="Q58" s="33">
        <f t="shared" si="4"/>
        <v>124.65</v>
      </c>
      <c r="R58" s="33">
        <f t="shared" si="4"/>
        <v>126.45</v>
      </c>
      <c r="S58" s="33">
        <f t="shared" si="4"/>
        <v>128.25</v>
      </c>
      <c r="T58" s="33"/>
      <c r="U58" s="33">
        <f>(U48*$D$29)/100</f>
        <v>132.75</v>
      </c>
      <c r="V58" s="5" t="s">
        <v>37</v>
      </c>
    </row>
    <row r="59" spans="2:22" ht="15.75" thickBot="1">
      <c r="B59" s="1" t="s">
        <v>11</v>
      </c>
      <c r="C59" s="33">
        <f>(C49*$D$31)/100</f>
        <v>16.25</v>
      </c>
      <c r="D59" s="33">
        <f t="shared" ref="D59:J59" si="5">(D49*$D$31)/100</f>
        <v>19.5</v>
      </c>
      <c r="E59" s="33">
        <f t="shared" si="5"/>
        <v>22.75</v>
      </c>
      <c r="F59" s="33">
        <f t="shared" si="5"/>
        <v>26</v>
      </c>
      <c r="G59" s="33">
        <f t="shared" si="5"/>
        <v>29.25</v>
      </c>
      <c r="H59" s="33">
        <f t="shared" si="5"/>
        <v>32.5</v>
      </c>
      <c r="I59" s="33">
        <f t="shared" si="5"/>
        <v>35.75</v>
      </c>
      <c r="J59" s="33">
        <f t="shared" si="5"/>
        <v>39</v>
      </c>
      <c r="M59" s="31" t="s">
        <v>34</v>
      </c>
      <c r="N59" s="33">
        <f t="shared" si="4"/>
        <v>113.58</v>
      </c>
      <c r="O59" s="33">
        <f t="shared" si="4"/>
        <v>117.45</v>
      </c>
      <c r="P59" s="33">
        <f t="shared" si="4"/>
        <v>121.86</v>
      </c>
      <c r="Q59" s="33">
        <f t="shared" si="4"/>
        <v>124.37999999999998</v>
      </c>
      <c r="R59" s="33">
        <f t="shared" si="4"/>
        <v>126.45</v>
      </c>
      <c r="S59" s="33">
        <f t="shared" si="4"/>
        <v>127.35</v>
      </c>
      <c r="T59" s="33">
        <f>(T49*$D$29)/100</f>
        <v>129.15</v>
      </c>
      <c r="U59" s="33">
        <f>(U49*$D$29)/100</f>
        <v>131.85</v>
      </c>
      <c r="V59" s="5" t="s">
        <v>37</v>
      </c>
    </row>
    <row r="60" spans="2:22" ht="15.75" thickBot="1">
      <c r="M60" s="31" t="s">
        <v>10</v>
      </c>
      <c r="N60" s="33">
        <f t="shared" ref="N60:U60" si="6">(N50*$D$30)/100</f>
        <v>14.494999999999999</v>
      </c>
      <c r="O60" s="33">
        <f t="shared" si="6"/>
        <v>19.89</v>
      </c>
      <c r="P60" s="33">
        <f t="shared" si="6"/>
        <v>21.515000000000001</v>
      </c>
      <c r="Q60" s="33">
        <f t="shared" si="6"/>
        <v>25.22</v>
      </c>
      <c r="R60" s="33">
        <f t="shared" si="6"/>
        <v>28.925000000000001</v>
      </c>
      <c r="S60" s="33">
        <f t="shared" si="6"/>
        <v>30.225000000000001</v>
      </c>
      <c r="T60" s="33">
        <f t="shared" si="6"/>
        <v>32.174999999999997</v>
      </c>
      <c r="U60" s="33">
        <f t="shared" si="6"/>
        <v>34.774999999999999</v>
      </c>
      <c r="V60" s="5" t="s">
        <v>37</v>
      </c>
    </row>
    <row r="61" spans="2:22" ht="15.75" thickBot="1">
      <c r="M61" s="31" t="s">
        <v>11</v>
      </c>
      <c r="N61" s="33">
        <f t="shared" ref="N61:U61" si="7">(N51*$D$31)/100</f>
        <v>44.524999999999999</v>
      </c>
      <c r="O61" s="33">
        <f t="shared" si="7"/>
        <v>48.424999999999997</v>
      </c>
      <c r="P61" s="33">
        <f t="shared" si="7"/>
        <v>53.625</v>
      </c>
      <c r="Q61" s="33">
        <f t="shared" si="7"/>
        <v>56.875</v>
      </c>
      <c r="R61" s="33">
        <f t="shared" si="7"/>
        <v>62.725000000000001</v>
      </c>
      <c r="S61" s="33">
        <f t="shared" si="7"/>
        <v>64.674999999999997</v>
      </c>
      <c r="T61" s="33">
        <f t="shared" si="7"/>
        <v>67.275000000000006</v>
      </c>
      <c r="U61" s="33">
        <f t="shared" si="7"/>
        <v>69.875</v>
      </c>
      <c r="V61" s="5" t="s">
        <v>37</v>
      </c>
    </row>
    <row r="64" spans="2:22">
      <c r="E64" s="12"/>
    </row>
    <row r="65" spans="5:5">
      <c r="E65" s="12"/>
    </row>
    <row r="66" spans="5:5">
      <c r="E66" s="12"/>
    </row>
  </sheetData>
  <mergeCells count="8">
    <mergeCell ref="B7:L8"/>
    <mergeCell ref="B22:L25"/>
    <mergeCell ref="B3:L3"/>
    <mergeCell ref="M44:V44"/>
    <mergeCell ref="M54:V54"/>
    <mergeCell ref="B36:L43"/>
    <mergeCell ref="B44:J44"/>
    <mergeCell ref="B54:J54"/>
  </mergeCells>
  <phoneticPr fontId="1"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1"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1"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Blad1</vt:lpstr>
      <vt:lpstr>Blad2</vt:lpstr>
      <vt:lpstr>Blad3</vt:lpstr>
    </vt:vector>
  </TitlesOfParts>
  <Company>Kersten Onderwijscentrum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kkarels</dc:creator>
  <cp:lastModifiedBy>Karels</cp:lastModifiedBy>
  <dcterms:created xsi:type="dcterms:W3CDTF">2010-12-09T12:24:09Z</dcterms:created>
  <dcterms:modified xsi:type="dcterms:W3CDTF">2014-11-19T18:27:15Z</dcterms:modified>
</cp:coreProperties>
</file>